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70" windowHeight="862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<sst xmlns="http://schemas.openxmlformats.org/spreadsheetml/2006/main" count="87" uniqueCount="43">
  <si>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STT</t>
  </si>
  <si>
    <t>TỔNG</t>
  </si>
  <si>
    <t>Tần suất thực hiện</t>
  </si>
  <si>
    <t>Số lượng đối tượng tuân thủ</t>
  </si>
  <si>
    <t>Chuẩn bị hồ sơ</t>
  </si>
  <si>
    <t>Bổ sung, chỉnh sửa hồ sơ</t>
  </si>
  <si>
    <t>Nộp phí, lệ phí</t>
  </si>
  <si>
    <t>Phí</t>
  </si>
  <si>
    <t>Lệ phí</t>
  </si>
  <si>
    <t>Sao chụp TL1</t>
  </si>
  <si>
    <t>Công việc cụ thể</t>
  </si>
  <si>
    <t>Kiểm tra thực tế của CQNN</t>
  </si>
  <si>
    <t>Mức phí, lệ phí</t>
  </si>
  <si>
    <t>Nội dung thực hiện TTHC</t>
  </si>
  <si>
    <t>Ghi chú</t>
  </si>
  <si>
    <r>
      <t xml:space="preserve">Mức chi phí thuê ngoài </t>
    </r>
    <r>
      <rPr>
        <sz val="10"/>
        <color indexed="8"/>
        <rFont val="Tahoma"/>
        <family val="2"/>
      </rPr>
      <t>(đồng)</t>
    </r>
  </si>
  <si>
    <r>
      <t xml:space="preserve">Chi phí thực hiện TTHC </t>
    </r>
    <r>
      <rPr>
        <sz val="10"/>
        <color indexed="8"/>
        <rFont val="Tahoma"/>
        <family val="2"/>
      </rPr>
      <t>(đồng)</t>
    </r>
  </si>
  <si>
    <r>
      <t xml:space="preserve">Tổng chi phí thực hiện TTHC/năm </t>
    </r>
    <r>
      <rPr>
        <sz val="10"/>
        <color indexed="8"/>
        <rFont val="Tahoma"/>
        <family val="2"/>
      </rPr>
      <t>(đồng)</t>
    </r>
  </si>
  <si>
    <r>
      <t xml:space="preserve">Thời gian thực hiện </t>
    </r>
    <r>
      <rPr>
        <sz val="10"/>
        <color indexed="8"/>
        <rFont val="Tahoma"/>
        <family val="2"/>
      </rPr>
      <t>(giờ)</t>
    </r>
  </si>
  <si>
    <t>Khác</t>
  </si>
  <si>
    <t>Nộp hồ sơ</t>
  </si>
  <si>
    <t>Trực tiếp</t>
  </si>
  <si>
    <t>Qua đường bưu điện</t>
  </si>
  <si>
    <t>Qua mạng Internet</t>
  </si>
  <si>
    <t>Nộp hồ sơ bổ sung</t>
  </si>
  <si>
    <t>Nhận kết quả</t>
  </si>
  <si>
    <t>I.</t>
  </si>
  <si>
    <t>CHI PHÍ HIỆN TẠI</t>
  </si>
  <si>
    <t>II.</t>
  </si>
  <si>
    <t>SO SÁNH CHI PHÍ SAU ĐƠN GIẢN HÓA</t>
  </si>
  <si>
    <t>CHI PHÍ SAU ĐƠN GIẢN HÓA</t>
  </si>
  <si>
    <r>
      <rPr>
        <b/>
        <sz val="10"/>
        <color indexed="8"/>
        <rFont val="Tahoma"/>
        <family val="2"/>
      </rPr>
      <t>Mức TNBQ/ 1 giờ làm việc</t>
    </r>
    <r>
      <rPr>
        <sz val="10"/>
        <color indexed="8"/>
        <rFont val="Tahoma"/>
        <family val="2"/>
      </rPr>
      <t xml:space="preserve"> (đồng)</t>
    </r>
  </si>
  <si>
    <t>Thành phần HS1</t>
  </si>
  <si>
    <t>Thành phần HSn</t>
  </si>
  <si>
    <t>Chứng thực TL1</t>
  </si>
  <si>
    <t>Công chứng TL2</t>
  </si>
  <si>
    <t xml:space="preserve">Hoàn thiện hồ sơ theo yêu cầu </t>
  </si>
  <si>
    <t>(Ban hành kèm theo Thông tư số           /TT-BTP ngày     tháng 12 năm 2013 của Bộ trưởng Bộ Tư pháp)</t>
  </si>
  <si>
    <t>CHI PHÍ TUÂN THỦ THỦ TỤC HÀNH CHÍNH</t>
  </si>
  <si>
    <t>Phụ lục III</t>
  </si>
  <si>
    <t>TÊN THỦ TỤC HÀNH CHÍNH: …………………………………………………………………………………………………………………………..</t>
  </si>
  <si>
    <t>III.</t>
  </si>
  <si>
    <t xml:space="preserve">BẢNG TÍNH CHI PHÍ TUÂN THỦ THỦ TỤC HÀNH CHÍNH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</si>
</sst>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;[Red]#,##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\ mmmm\,\ yyyy"/>
    <numFmt numFmtId="174" formatCode="[$-409]h:mm:ss\ AM/PM"/>
  </numFmts>
  <fonts count="3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22"/>
      <name val="Arial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i/>
      <sz val="10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.75"/>
      <color indexed="8"/>
      <name val="Arial"/>
      <family val="0"/>
    </font>
    <font>
      <sz val="11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2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8" fontId="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168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 quotePrefix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9" fillId="0" borderId="0" xfId="0" applyFont="1" applyAlignment="1">
      <alignment horizontal="center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hiện tại và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sau đơn giản hóa</a:t>
            </a:r>
          </a:p>
        </c:rich>
      </c:tx>
      <c:layout>
        <c:manualLayout>
          <c:xMode val="factor"/>
          <c:yMode val="factor"/>
          <c:x val="-0.07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12475"/>
          <c:w val="0.779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PHÍ'!$K$49</c:f>
              <c:numCache>
                <c:ptCount val="1"/>
                <c:pt idx="0">
                  <c:v>0</c:v>
                </c:pt>
              </c:numCache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25"/>
          <c:y val="0.87225"/>
          <c:w val="0.712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còn lại (màu nâu) và Chi phí tuân thủ TTHC cắt giảm được (màu xanh) sau đề xuất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đơn giản hóa</a:t>
            </a:r>
          </a:p>
        </c:rich>
      </c:tx>
      <c:layout>
        <c:manualLayout>
          <c:xMode val="factor"/>
          <c:yMode val="factor"/>
          <c:x val="-0.016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9375"/>
          <c:w val="0.72575"/>
          <c:h val="0.47475"/>
        </c:manualLayout>
      </c:layout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10</xdr:col>
      <xdr:colOff>285750</xdr:colOff>
      <xdr:row>71</xdr:row>
      <xdr:rowOff>161925</xdr:rowOff>
    </xdr:to>
    <xdr:graphicFrame>
      <xdr:nvGraphicFramePr>
        <xdr:cNvPr id="1" name="Chart 4"/>
        <xdr:cNvGraphicFramePr/>
      </xdr:nvGraphicFramePr>
      <xdr:xfrm>
        <a:off x="352425" y="14154150"/>
        <a:ext cx="7534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72</xdr:row>
      <xdr:rowOff>180975</xdr:rowOff>
    </xdr:from>
    <xdr:to>
      <xdr:col>10</xdr:col>
      <xdr:colOff>285750</xdr:colOff>
      <xdr:row>88</xdr:row>
      <xdr:rowOff>133350</xdr:rowOff>
    </xdr:to>
    <xdr:graphicFrame>
      <xdr:nvGraphicFramePr>
        <xdr:cNvPr id="2" name="Chart 11"/>
        <xdr:cNvGraphicFramePr/>
      </xdr:nvGraphicFramePr>
      <xdr:xfrm>
        <a:off x="352425" y="17954625"/>
        <a:ext cx="7534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771900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P14" sqref="P14"/>
    </sheetView>
  </sheetViews>
  <sheetFormatPr defaultColWidth="9.140625" defaultRowHeight="19.5" customHeight="1"/>
  <cols>
    <col min="1" max="1" width="5.28125" style="10" customWidth="1"/>
    <col min="2" max="2" width="22.140625" style="6" customWidth="1"/>
    <col min="3" max="3" width="27.421875" style="6" customWidth="1"/>
    <col min="4" max="4" width="7.421875" style="11" customWidth="1"/>
    <col min="5" max="5" width="8.140625" style="12" customWidth="1"/>
    <col min="6" max="6" width="9.00390625" style="6" customWidth="1"/>
    <col min="7" max="7" width="10.421875" style="6" customWidth="1"/>
    <col min="8" max="8" width="7.421875" style="6" customWidth="1"/>
    <col min="9" max="9" width="6.57421875" style="6" customWidth="1"/>
    <col min="10" max="10" width="10.140625" style="6" customWidth="1"/>
    <col min="11" max="11" width="11.00390625" style="6" customWidth="1"/>
    <col min="12" max="12" width="17.421875" style="6" customWidth="1"/>
    <col min="13" max="16384" width="9.140625" style="6" customWidth="1"/>
  </cols>
  <sheetData>
    <row r="1" spans="2:11" ht="19.5" customHeight="1">
      <c r="B1" s="46" t="s">
        <v>39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9.5" customHeight="1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9.5" customHeight="1">
      <c r="B3" s="48" t="s">
        <v>37</v>
      </c>
      <c r="C3" s="48"/>
      <c r="D3" s="48"/>
      <c r="E3" s="48"/>
      <c r="F3" s="48"/>
      <c r="G3" s="48"/>
      <c r="H3" s="48"/>
      <c r="I3" s="48"/>
      <c r="J3" s="48"/>
      <c r="K3" s="48"/>
    </row>
    <row r="4" ht="13.5" customHeight="1">
      <c r="B4" s="37"/>
    </row>
    <row r="5" spans="2:11" ht="19.5" customHeight="1">
      <c r="B5" s="47" t="s">
        <v>38</v>
      </c>
      <c r="C5" s="47"/>
      <c r="D5" s="47"/>
      <c r="E5" s="47"/>
      <c r="F5" s="47"/>
      <c r="G5" s="47"/>
      <c r="H5" s="47"/>
      <c r="I5" s="47"/>
      <c r="J5" s="47"/>
      <c r="K5" s="47"/>
    </row>
    <row r="6" spans="1:12" ht="19.5" customHeight="1">
      <c r="A6" s="2"/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3"/>
    </row>
    <row r="7" spans="1:12" ht="19.5" customHeight="1" thickBot="1">
      <c r="A7" s="2" t="s">
        <v>26</v>
      </c>
      <c r="B7" s="2" t="s">
        <v>27</v>
      </c>
      <c r="C7" s="3"/>
      <c r="D7" s="4"/>
      <c r="E7" s="5"/>
      <c r="F7" s="3"/>
      <c r="G7" s="3"/>
      <c r="H7" s="3"/>
      <c r="I7" s="3"/>
      <c r="J7" s="3"/>
      <c r="K7" s="3"/>
      <c r="L7" s="3"/>
    </row>
    <row r="8" spans="1:12" ht="76.5">
      <c r="A8" s="14" t="s">
        <v>0</v>
      </c>
      <c r="B8" s="26" t="s">
        <v>13</v>
      </c>
      <c r="C8" s="26" t="s">
        <v>10</v>
      </c>
      <c r="D8" s="29" t="s">
        <v>18</v>
      </c>
      <c r="E8" s="27" t="s">
        <v>31</v>
      </c>
      <c r="F8" s="28" t="s">
        <v>15</v>
      </c>
      <c r="G8" s="29" t="s">
        <v>12</v>
      </c>
      <c r="H8" s="29" t="s">
        <v>2</v>
      </c>
      <c r="I8" s="29" t="s">
        <v>3</v>
      </c>
      <c r="J8" s="29" t="s">
        <v>16</v>
      </c>
      <c r="K8" s="29" t="s">
        <v>17</v>
      </c>
      <c r="L8" s="29" t="s">
        <v>14</v>
      </c>
    </row>
    <row r="9" spans="1:12" ht="18" customHeight="1">
      <c r="A9" s="17">
        <v>1</v>
      </c>
      <c r="B9" s="7" t="s">
        <v>4</v>
      </c>
      <c r="C9" s="7" t="s">
        <v>32</v>
      </c>
      <c r="D9" s="9">
        <v>1</v>
      </c>
      <c r="E9" s="16">
        <v>16000</v>
      </c>
      <c r="F9" s="8"/>
      <c r="G9" s="8"/>
      <c r="H9" s="8">
        <v>1</v>
      </c>
      <c r="I9" s="8">
        <v>1</v>
      </c>
      <c r="J9" s="8">
        <f aca="true" t="shared" si="0" ref="J9:J26">G9+F9+(D9*E9)</f>
        <v>16000</v>
      </c>
      <c r="K9" s="8">
        <f aca="true" t="shared" si="1" ref="K9:K26">J9*I9*H9</f>
        <v>16000</v>
      </c>
      <c r="L9" s="18"/>
    </row>
    <row r="10" spans="1:12" ht="18" customHeight="1">
      <c r="A10" s="17"/>
      <c r="B10" s="7"/>
      <c r="C10" s="7" t="s">
        <v>33</v>
      </c>
      <c r="D10" s="13">
        <v>1</v>
      </c>
      <c r="E10" s="16">
        <v>16000</v>
      </c>
      <c r="F10" s="8"/>
      <c r="G10" s="8"/>
      <c r="H10" s="8">
        <v>1</v>
      </c>
      <c r="I10" s="8">
        <v>1</v>
      </c>
      <c r="J10" s="8">
        <f t="shared" si="0"/>
        <v>16000</v>
      </c>
      <c r="K10" s="8">
        <f t="shared" si="1"/>
        <v>16000</v>
      </c>
      <c r="L10" s="18"/>
    </row>
    <row r="11" spans="1:12" ht="18" customHeight="1">
      <c r="A11" s="17"/>
      <c r="B11" s="7"/>
      <c r="C11" s="7" t="s">
        <v>9</v>
      </c>
      <c r="D11" s="13">
        <v>1</v>
      </c>
      <c r="E11" s="16"/>
      <c r="F11" s="8">
        <v>1000</v>
      </c>
      <c r="G11" s="8"/>
      <c r="H11" s="8">
        <v>1</v>
      </c>
      <c r="I11" s="8">
        <v>1</v>
      </c>
      <c r="J11" s="8">
        <f t="shared" si="0"/>
        <v>1000</v>
      </c>
      <c r="K11" s="8">
        <f t="shared" si="1"/>
        <v>1000</v>
      </c>
      <c r="L11" s="18"/>
    </row>
    <row r="12" spans="1:12" ht="18" customHeight="1">
      <c r="A12" s="17"/>
      <c r="B12" s="7"/>
      <c r="C12" s="7" t="s">
        <v>34</v>
      </c>
      <c r="D12" s="13">
        <v>1</v>
      </c>
      <c r="E12" s="16"/>
      <c r="F12" s="8">
        <v>1000</v>
      </c>
      <c r="G12" s="8"/>
      <c r="H12" s="8">
        <v>1</v>
      </c>
      <c r="I12" s="8">
        <v>1</v>
      </c>
      <c r="J12" s="8">
        <f t="shared" si="0"/>
        <v>1000</v>
      </c>
      <c r="K12" s="8">
        <f t="shared" si="1"/>
        <v>1000</v>
      </c>
      <c r="L12" s="18"/>
    </row>
    <row r="13" spans="1:12" ht="18" customHeight="1">
      <c r="A13" s="17"/>
      <c r="B13" s="7"/>
      <c r="C13" s="7" t="s">
        <v>35</v>
      </c>
      <c r="D13" s="13">
        <v>1</v>
      </c>
      <c r="E13" s="16"/>
      <c r="F13" s="8">
        <v>1000</v>
      </c>
      <c r="G13" s="8"/>
      <c r="H13" s="8">
        <v>1</v>
      </c>
      <c r="I13" s="8">
        <v>1</v>
      </c>
      <c r="J13" s="8">
        <f t="shared" si="0"/>
        <v>1000</v>
      </c>
      <c r="K13" s="8">
        <f t="shared" si="1"/>
        <v>1000</v>
      </c>
      <c r="L13" s="18"/>
    </row>
    <row r="14" spans="1:12" ht="18" customHeight="1">
      <c r="A14" s="17">
        <v>2</v>
      </c>
      <c r="B14" s="7" t="s">
        <v>20</v>
      </c>
      <c r="C14" s="7" t="s">
        <v>21</v>
      </c>
      <c r="D14" s="13">
        <v>1</v>
      </c>
      <c r="E14" s="16">
        <v>16000</v>
      </c>
      <c r="F14" s="8"/>
      <c r="G14" s="8"/>
      <c r="H14" s="8">
        <v>1</v>
      </c>
      <c r="I14" s="8">
        <v>1</v>
      </c>
      <c r="J14" s="8">
        <f t="shared" si="0"/>
        <v>16000</v>
      </c>
      <c r="K14" s="8">
        <f t="shared" si="1"/>
        <v>16000</v>
      </c>
      <c r="L14" s="18"/>
    </row>
    <row r="15" spans="1:12" ht="18" customHeight="1">
      <c r="A15" s="17"/>
      <c r="B15" s="7"/>
      <c r="C15" s="7" t="s">
        <v>22</v>
      </c>
      <c r="D15" s="13">
        <v>1</v>
      </c>
      <c r="E15" s="16"/>
      <c r="F15" s="8"/>
      <c r="G15" s="8"/>
      <c r="H15" s="8">
        <v>1</v>
      </c>
      <c r="I15" s="8">
        <v>1</v>
      </c>
      <c r="J15" s="8">
        <f t="shared" si="0"/>
        <v>0</v>
      </c>
      <c r="K15" s="8">
        <f t="shared" si="1"/>
        <v>0</v>
      </c>
      <c r="L15" s="18"/>
    </row>
    <row r="16" spans="1:12" ht="18" customHeight="1">
      <c r="A16" s="17"/>
      <c r="B16" s="7"/>
      <c r="C16" s="7" t="s">
        <v>23</v>
      </c>
      <c r="D16" s="13">
        <v>1</v>
      </c>
      <c r="E16" s="16"/>
      <c r="F16" s="8"/>
      <c r="G16" s="8"/>
      <c r="H16" s="8">
        <v>1</v>
      </c>
      <c r="I16" s="8">
        <v>1</v>
      </c>
      <c r="J16" s="8">
        <f t="shared" si="0"/>
        <v>0</v>
      </c>
      <c r="K16" s="8">
        <f t="shared" si="1"/>
        <v>0</v>
      </c>
      <c r="L16" s="18"/>
    </row>
    <row r="17" spans="1:12" ht="18" customHeight="1">
      <c r="A17" s="17"/>
      <c r="B17" s="7" t="s">
        <v>5</v>
      </c>
      <c r="C17" s="7" t="s">
        <v>36</v>
      </c>
      <c r="D17" s="13">
        <v>1</v>
      </c>
      <c r="E17" s="16">
        <v>16000</v>
      </c>
      <c r="F17" s="8"/>
      <c r="G17" s="8"/>
      <c r="H17" s="8">
        <v>1</v>
      </c>
      <c r="I17" s="8">
        <v>1</v>
      </c>
      <c r="J17" s="8">
        <f t="shared" si="0"/>
        <v>16000</v>
      </c>
      <c r="K17" s="8">
        <f t="shared" si="1"/>
        <v>16000</v>
      </c>
      <c r="L17" s="18"/>
    </row>
    <row r="18" spans="1:12" ht="18" customHeight="1">
      <c r="A18" s="17"/>
      <c r="B18" s="7" t="s">
        <v>24</v>
      </c>
      <c r="C18" s="7" t="s">
        <v>21</v>
      </c>
      <c r="D18" s="13">
        <v>1</v>
      </c>
      <c r="E18" s="16">
        <v>16000</v>
      </c>
      <c r="F18" s="8"/>
      <c r="G18" s="8"/>
      <c r="H18" s="8">
        <v>1</v>
      </c>
      <c r="I18" s="8">
        <v>1</v>
      </c>
      <c r="J18" s="8">
        <f t="shared" si="0"/>
        <v>16000</v>
      </c>
      <c r="K18" s="8">
        <f t="shared" si="1"/>
        <v>16000</v>
      </c>
      <c r="L18" s="18"/>
    </row>
    <row r="19" spans="1:12" ht="18" customHeight="1">
      <c r="A19" s="17"/>
      <c r="B19" s="7"/>
      <c r="C19" s="7" t="s">
        <v>22</v>
      </c>
      <c r="D19" s="13">
        <v>1</v>
      </c>
      <c r="E19" s="16"/>
      <c r="F19" s="8"/>
      <c r="G19" s="8"/>
      <c r="H19" s="8">
        <v>1</v>
      </c>
      <c r="I19" s="8">
        <v>1</v>
      </c>
      <c r="J19" s="8">
        <f t="shared" si="0"/>
        <v>0</v>
      </c>
      <c r="K19" s="8">
        <f t="shared" si="1"/>
        <v>0</v>
      </c>
      <c r="L19" s="18"/>
    </row>
    <row r="20" spans="1:12" ht="18" customHeight="1">
      <c r="A20" s="17"/>
      <c r="B20" s="7"/>
      <c r="C20" s="7" t="s">
        <v>23</v>
      </c>
      <c r="D20" s="13">
        <v>1</v>
      </c>
      <c r="E20" s="16"/>
      <c r="F20" s="8"/>
      <c r="G20" s="8"/>
      <c r="H20" s="8">
        <v>1</v>
      </c>
      <c r="I20" s="8">
        <v>1</v>
      </c>
      <c r="J20" s="8">
        <f t="shared" si="0"/>
        <v>0</v>
      </c>
      <c r="K20" s="8">
        <f t="shared" si="1"/>
        <v>0</v>
      </c>
      <c r="L20" s="18"/>
    </row>
    <row r="21" spans="1:12" ht="18" customHeight="1">
      <c r="A21" s="17">
        <v>3</v>
      </c>
      <c r="B21" s="7" t="s">
        <v>6</v>
      </c>
      <c r="C21" s="7" t="s">
        <v>7</v>
      </c>
      <c r="D21" s="13">
        <v>1</v>
      </c>
      <c r="E21" s="16"/>
      <c r="F21" s="8"/>
      <c r="G21" s="8">
        <v>1000</v>
      </c>
      <c r="H21" s="8">
        <v>1</v>
      </c>
      <c r="I21" s="8">
        <v>1</v>
      </c>
      <c r="J21" s="8">
        <f t="shared" si="0"/>
        <v>1000</v>
      </c>
      <c r="K21" s="8">
        <f t="shared" si="1"/>
        <v>1000</v>
      </c>
      <c r="L21" s="18"/>
    </row>
    <row r="22" spans="1:12" ht="18" customHeight="1">
      <c r="A22" s="17"/>
      <c r="B22" s="7"/>
      <c r="C22" s="7" t="s">
        <v>8</v>
      </c>
      <c r="D22" s="13">
        <v>1</v>
      </c>
      <c r="E22" s="16"/>
      <c r="F22" s="8"/>
      <c r="G22" s="8">
        <v>1000</v>
      </c>
      <c r="H22" s="8">
        <v>1</v>
      </c>
      <c r="I22" s="8">
        <v>1</v>
      </c>
      <c r="J22" s="8">
        <f t="shared" si="0"/>
        <v>1000</v>
      </c>
      <c r="K22" s="8">
        <f t="shared" si="1"/>
        <v>1000</v>
      </c>
      <c r="L22" s="18"/>
    </row>
    <row r="23" spans="1:12" ht="18" customHeight="1">
      <c r="A23" s="17">
        <v>4</v>
      </c>
      <c r="B23" s="7" t="s">
        <v>19</v>
      </c>
      <c r="C23" s="7" t="s">
        <v>11</v>
      </c>
      <c r="D23" s="13"/>
      <c r="E23" s="16"/>
      <c r="F23" s="8"/>
      <c r="G23" s="8">
        <v>100000</v>
      </c>
      <c r="H23" s="8">
        <v>1</v>
      </c>
      <c r="I23" s="8">
        <v>1</v>
      </c>
      <c r="J23" s="8">
        <f t="shared" si="0"/>
        <v>100000</v>
      </c>
      <c r="K23" s="8">
        <f t="shared" si="1"/>
        <v>100000</v>
      </c>
      <c r="L23" s="18"/>
    </row>
    <row r="24" spans="1:12" ht="18" customHeight="1">
      <c r="A24" s="17">
        <v>5</v>
      </c>
      <c r="B24" s="7" t="s">
        <v>25</v>
      </c>
      <c r="C24" s="7" t="s">
        <v>21</v>
      </c>
      <c r="D24" s="13">
        <v>1</v>
      </c>
      <c r="E24" s="16">
        <v>16000</v>
      </c>
      <c r="F24" s="8"/>
      <c r="G24" s="8"/>
      <c r="H24" s="8">
        <v>1</v>
      </c>
      <c r="I24" s="8">
        <v>1</v>
      </c>
      <c r="J24" s="8">
        <f t="shared" si="0"/>
        <v>16000</v>
      </c>
      <c r="K24" s="8">
        <f t="shared" si="1"/>
        <v>16000</v>
      </c>
      <c r="L24" s="18"/>
    </row>
    <row r="25" spans="1:12" ht="18" customHeight="1">
      <c r="A25" s="15"/>
      <c r="B25" s="7"/>
      <c r="C25" s="7" t="s">
        <v>22</v>
      </c>
      <c r="D25" s="13">
        <v>0</v>
      </c>
      <c r="E25" s="16"/>
      <c r="F25" s="8"/>
      <c r="G25" s="8"/>
      <c r="H25" s="8">
        <v>1</v>
      </c>
      <c r="I25" s="8">
        <v>1</v>
      </c>
      <c r="J25" s="8">
        <f t="shared" si="0"/>
        <v>0</v>
      </c>
      <c r="K25" s="8">
        <f t="shared" si="1"/>
        <v>0</v>
      </c>
      <c r="L25" s="18"/>
    </row>
    <row r="26" spans="1:12" ht="18" customHeight="1">
      <c r="A26" s="19"/>
      <c r="B26" s="7"/>
      <c r="C26" s="7" t="s">
        <v>23</v>
      </c>
      <c r="D26" s="13">
        <v>1</v>
      </c>
      <c r="E26" s="16"/>
      <c r="F26" s="8"/>
      <c r="G26" s="8"/>
      <c r="H26" s="8">
        <v>1</v>
      </c>
      <c r="I26" s="8">
        <v>1</v>
      </c>
      <c r="J26" s="8">
        <f t="shared" si="0"/>
        <v>0</v>
      </c>
      <c r="K26" s="8">
        <f t="shared" si="1"/>
        <v>0</v>
      </c>
      <c r="L26" s="18"/>
    </row>
    <row r="27" spans="1:12" ht="19.5" customHeight="1" thickBot="1">
      <c r="A27" s="20"/>
      <c r="B27" s="21"/>
      <c r="C27" s="22" t="s">
        <v>1</v>
      </c>
      <c r="D27" s="23"/>
      <c r="E27" s="24"/>
      <c r="F27" s="24">
        <f>SUM(F9:F23)</f>
        <v>3000</v>
      </c>
      <c r="G27" s="24">
        <f>SUM(G9:G23)</f>
        <v>102000</v>
      </c>
      <c r="H27" s="30"/>
      <c r="I27" s="24"/>
      <c r="J27" s="24">
        <f>SUM(J9:J26)</f>
        <v>201000</v>
      </c>
      <c r="K27" s="24">
        <f>SUM(K9:K26)</f>
        <v>201000</v>
      </c>
      <c r="L27" s="25"/>
    </row>
    <row r="28" spans="1:12" ht="19.5" customHeight="1">
      <c r="A28" s="2" t="s">
        <v>28</v>
      </c>
      <c r="B28" s="45" t="s">
        <v>30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ht="19.5" customHeight="1" thickBot="1"/>
    <row r="30" spans="1:12" ht="76.5">
      <c r="A30" s="14" t="s">
        <v>0</v>
      </c>
      <c r="B30" s="26" t="s">
        <v>13</v>
      </c>
      <c r="C30" s="26" t="s">
        <v>10</v>
      </c>
      <c r="D30" s="29" t="s">
        <v>18</v>
      </c>
      <c r="E30" s="27" t="s">
        <v>31</v>
      </c>
      <c r="F30" s="28" t="s">
        <v>15</v>
      </c>
      <c r="G30" s="29" t="s">
        <v>12</v>
      </c>
      <c r="H30" s="29" t="s">
        <v>2</v>
      </c>
      <c r="I30" s="29" t="s">
        <v>3</v>
      </c>
      <c r="J30" s="29" t="s">
        <v>16</v>
      </c>
      <c r="K30" s="29" t="s">
        <v>17</v>
      </c>
      <c r="L30" s="29" t="s">
        <v>14</v>
      </c>
    </row>
    <row r="31" spans="1:12" ht="19.5" customHeight="1">
      <c r="A31" s="17">
        <v>1</v>
      </c>
      <c r="B31" s="7" t="s">
        <v>4</v>
      </c>
      <c r="C31" s="7" t="s">
        <v>32</v>
      </c>
      <c r="D31" s="9">
        <v>1</v>
      </c>
      <c r="E31" s="16">
        <v>16000</v>
      </c>
      <c r="F31" s="8"/>
      <c r="G31" s="8"/>
      <c r="H31" s="8">
        <v>1</v>
      </c>
      <c r="I31" s="8">
        <v>1</v>
      </c>
      <c r="J31" s="8">
        <f aca="true" t="shared" si="2" ref="J31:J48">G31+F31+(D31*E31)</f>
        <v>16000</v>
      </c>
      <c r="K31" s="8">
        <f aca="true" t="shared" si="3" ref="K31:K48">J31*I31*H31</f>
        <v>16000</v>
      </c>
      <c r="L31" s="18"/>
    </row>
    <row r="32" spans="1:12" ht="19.5" customHeight="1">
      <c r="A32" s="17"/>
      <c r="B32" s="7"/>
      <c r="C32" s="7" t="s">
        <v>33</v>
      </c>
      <c r="D32" s="13">
        <v>1</v>
      </c>
      <c r="E32" s="16">
        <v>16000</v>
      </c>
      <c r="F32" s="8"/>
      <c r="G32" s="8"/>
      <c r="H32" s="8">
        <v>1</v>
      </c>
      <c r="I32" s="8">
        <v>1</v>
      </c>
      <c r="J32" s="8">
        <f t="shared" si="2"/>
        <v>16000</v>
      </c>
      <c r="K32" s="8">
        <f t="shared" si="3"/>
        <v>16000</v>
      </c>
      <c r="L32" s="18"/>
    </row>
    <row r="33" spans="1:12" ht="19.5" customHeight="1">
      <c r="A33" s="17"/>
      <c r="B33" s="7"/>
      <c r="C33" s="7" t="s">
        <v>9</v>
      </c>
      <c r="D33" s="13">
        <v>1</v>
      </c>
      <c r="E33" s="16"/>
      <c r="F33" s="8">
        <v>1000</v>
      </c>
      <c r="G33" s="8"/>
      <c r="H33" s="8">
        <v>1</v>
      </c>
      <c r="I33" s="8">
        <v>1</v>
      </c>
      <c r="J33" s="8">
        <f t="shared" si="2"/>
        <v>1000</v>
      </c>
      <c r="K33" s="8">
        <f t="shared" si="3"/>
        <v>1000</v>
      </c>
      <c r="L33" s="18"/>
    </row>
    <row r="34" spans="1:12" ht="19.5" customHeight="1">
      <c r="A34" s="17"/>
      <c r="B34" s="7"/>
      <c r="C34" s="7" t="s">
        <v>34</v>
      </c>
      <c r="D34" s="13">
        <v>1</v>
      </c>
      <c r="E34" s="16"/>
      <c r="F34" s="8">
        <v>1000</v>
      </c>
      <c r="G34" s="8"/>
      <c r="H34" s="8">
        <v>1</v>
      </c>
      <c r="I34" s="8">
        <v>1</v>
      </c>
      <c r="J34" s="8">
        <f t="shared" si="2"/>
        <v>1000</v>
      </c>
      <c r="K34" s="8">
        <f t="shared" si="3"/>
        <v>1000</v>
      </c>
      <c r="L34" s="18"/>
    </row>
    <row r="35" spans="1:12" ht="19.5" customHeight="1">
      <c r="A35" s="17"/>
      <c r="B35" s="7"/>
      <c r="C35" s="7" t="s">
        <v>35</v>
      </c>
      <c r="D35" s="13">
        <v>1</v>
      </c>
      <c r="E35" s="16"/>
      <c r="F35" s="8">
        <v>1000</v>
      </c>
      <c r="G35" s="8"/>
      <c r="H35" s="8">
        <v>1</v>
      </c>
      <c r="I35" s="8">
        <v>1</v>
      </c>
      <c r="J35" s="8">
        <f t="shared" si="2"/>
        <v>1000</v>
      </c>
      <c r="K35" s="8">
        <f t="shared" si="3"/>
        <v>1000</v>
      </c>
      <c r="L35" s="18"/>
    </row>
    <row r="36" spans="1:12" ht="19.5" customHeight="1">
      <c r="A36" s="17">
        <v>2</v>
      </c>
      <c r="B36" s="7" t="s">
        <v>20</v>
      </c>
      <c r="C36" s="7" t="s">
        <v>21</v>
      </c>
      <c r="D36" s="13">
        <v>1</v>
      </c>
      <c r="E36" s="16"/>
      <c r="F36" s="8"/>
      <c r="G36" s="8"/>
      <c r="H36" s="8">
        <v>1</v>
      </c>
      <c r="I36" s="8">
        <v>1</v>
      </c>
      <c r="J36" s="8">
        <f t="shared" si="2"/>
        <v>0</v>
      </c>
      <c r="K36" s="8">
        <f t="shared" si="3"/>
        <v>0</v>
      </c>
      <c r="L36" s="18"/>
    </row>
    <row r="37" spans="1:12" ht="19.5" customHeight="1">
      <c r="A37" s="17"/>
      <c r="B37" s="7"/>
      <c r="C37" s="7" t="s">
        <v>22</v>
      </c>
      <c r="D37" s="13">
        <v>1</v>
      </c>
      <c r="E37" s="16"/>
      <c r="F37" s="8">
        <v>5000</v>
      </c>
      <c r="G37" s="8"/>
      <c r="H37" s="8">
        <v>1</v>
      </c>
      <c r="I37" s="8">
        <v>1</v>
      </c>
      <c r="J37" s="8">
        <f t="shared" si="2"/>
        <v>5000</v>
      </c>
      <c r="K37" s="8">
        <f t="shared" si="3"/>
        <v>5000</v>
      </c>
      <c r="L37" s="18"/>
    </row>
    <row r="38" spans="1:12" ht="19.5" customHeight="1">
      <c r="A38" s="17"/>
      <c r="B38" s="7"/>
      <c r="C38" s="7" t="s">
        <v>23</v>
      </c>
      <c r="D38" s="13">
        <v>1</v>
      </c>
      <c r="E38" s="16"/>
      <c r="F38" s="8"/>
      <c r="G38" s="8"/>
      <c r="H38" s="8">
        <v>1</v>
      </c>
      <c r="I38" s="8">
        <v>1</v>
      </c>
      <c r="J38" s="8">
        <f t="shared" si="2"/>
        <v>0</v>
      </c>
      <c r="K38" s="8">
        <f t="shared" si="3"/>
        <v>0</v>
      </c>
      <c r="L38" s="18"/>
    </row>
    <row r="39" spans="1:12" ht="19.5" customHeight="1">
      <c r="A39" s="17"/>
      <c r="B39" s="7" t="s">
        <v>5</v>
      </c>
      <c r="C39" s="7" t="s">
        <v>36</v>
      </c>
      <c r="D39" s="13">
        <v>1</v>
      </c>
      <c r="E39" s="16">
        <v>16000</v>
      </c>
      <c r="F39" s="8"/>
      <c r="G39" s="8"/>
      <c r="H39" s="8">
        <v>1</v>
      </c>
      <c r="I39" s="8">
        <v>1</v>
      </c>
      <c r="J39" s="8">
        <f t="shared" si="2"/>
        <v>16000</v>
      </c>
      <c r="K39" s="8">
        <f t="shared" si="3"/>
        <v>16000</v>
      </c>
      <c r="L39" s="18"/>
    </row>
    <row r="40" spans="1:12" ht="19.5" customHeight="1">
      <c r="A40" s="17"/>
      <c r="B40" s="7" t="s">
        <v>24</v>
      </c>
      <c r="C40" s="7" t="s">
        <v>21</v>
      </c>
      <c r="D40" s="13">
        <v>1</v>
      </c>
      <c r="E40" s="16"/>
      <c r="F40" s="8"/>
      <c r="G40" s="8"/>
      <c r="H40" s="8">
        <v>1</v>
      </c>
      <c r="I40" s="8">
        <v>1</v>
      </c>
      <c r="J40" s="8">
        <f t="shared" si="2"/>
        <v>0</v>
      </c>
      <c r="K40" s="8">
        <f t="shared" si="3"/>
        <v>0</v>
      </c>
      <c r="L40" s="18"/>
    </row>
    <row r="41" spans="1:12" ht="19.5" customHeight="1">
      <c r="A41" s="17"/>
      <c r="B41" s="7"/>
      <c r="C41" s="7" t="s">
        <v>22</v>
      </c>
      <c r="D41" s="13">
        <v>1</v>
      </c>
      <c r="E41" s="16"/>
      <c r="F41" s="8">
        <v>5000</v>
      </c>
      <c r="G41" s="8"/>
      <c r="H41" s="8">
        <v>1</v>
      </c>
      <c r="I41" s="8">
        <v>1</v>
      </c>
      <c r="J41" s="8">
        <f t="shared" si="2"/>
        <v>5000</v>
      </c>
      <c r="K41" s="8">
        <f t="shared" si="3"/>
        <v>5000</v>
      </c>
      <c r="L41" s="18"/>
    </row>
    <row r="42" spans="1:12" ht="19.5" customHeight="1">
      <c r="A42" s="17"/>
      <c r="B42" s="7"/>
      <c r="C42" s="7" t="s">
        <v>23</v>
      </c>
      <c r="D42" s="13">
        <v>1</v>
      </c>
      <c r="E42" s="16"/>
      <c r="F42" s="8"/>
      <c r="G42" s="8"/>
      <c r="H42" s="8">
        <v>1</v>
      </c>
      <c r="I42" s="8">
        <v>1</v>
      </c>
      <c r="J42" s="8">
        <f t="shared" si="2"/>
        <v>0</v>
      </c>
      <c r="K42" s="8">
        <f t="shared" si="3"/>
        <v>0</v>
      </c>
      <c r="L42" s="18"/>
    </row>
    <row r="43" spans="1:12" ht="19.5" customHeight="1">
      <c r="A43" s="17">
        <v>3</v>
      </c>
      <c r="B43" s="7" t="s">
        <v>6</v>
      </c>
      <c r="C43" s="7" t="s">
        <v>7</v>
      </c>
      <c r="D43" s="13">
        <v>1</v>
      </c>
      <c r="E43" s="16"/>
      <c r="F43" s="8"/>
      <c r="G43" s="8">
        <v>1000</v>
      </c>
      <c r="H43" s="8">
        <v>1</v>
      </c>
      <c r="I43" s="8">
        <v>1</v>
      </c>
      <c r="J43" s="8">
        <f t="shared" si="2"/>
        <v>1000</v>
      </c>
      <c r="K43" s="8">
        <f t="shared" si="3"/>
        <v>1000</v>
      </c>
      <c r="L43" s="18"/>
    </row>
    <row r="44" spans="1:12" ht="19.5" customHeight="1">
      <c r="A44" s="17"/>
      <c r="B44" s="7"/>
      <c r="C44" s="7" t="s">
        <v>8</v>
      </c>
      <c r="D44" s="13">
        <v>1</v>
      </c>
      <c r="E44" s="16"/>
      <c r="F44" s="8"/>
      <c r="G44" s="8">
        <v>1000</v>
      </c>
      <c r="H44" s="8">
        <v>1</v>
      </c>
      <c r="I44" s="8">
        <v>1</v>
      </c>
      <c r="J44" s="8">
        <f t="shared" si="2"/>
        <v>1000</v>
      </c>
      <c r="K44" s="8">
        <f t="shared" si="3"/>
        <v>1000</v>
      </c>
      <c r="L44" s="18"/>
    </row>
    <row r="45" spans="1:12" ht="19.5" customHeight="1">
      <c r="A45" s="17">
        <v>4</v>
      </c>
      <c r="B45" s="7" t="s">
        <v>19</v>
      </c>
      <c r="C45" s="7" t="s">
        <v>11</v>
      </c>
      <c r="D45" s="13"/>
      <c r="E45" s="16"/>
      <c r="F45" s="8"/>
      <c r="G45" s="8"/>
      <c r="H45" s="8">
        <v>1</v>
      </c>
      <c r="I45" s="8">
        <v>1</v>
      </c>
      <c r="J45" s="8">
        <f t="shared" si="2"/>
        <v>0</v>
      </c>
      <c r="K45" s="8">
        <f t="shared" si="3"/>
        <v>0</v>
      </c>
      <c r="L45" s="18"/>
    </row>
    <row r="46" spans="1:12" ht="19.5" customHeight="1">
      <c r="A46" s="17">
        <v>5</v>
      </c>
      <c r="B46" s="7" t="s">
        <v>25</v>
      </c>
      <c r="C46" s="7" t="s">
        <v>21</v>
      </c>
      <c r="D46" s="13">
        <v>1</v>
      </c>
      <c r="E46" s="16"/>
      <c r="F46" s="8"/>
      <c r="G46" s="8"/>
      <c r="H46" s="8">
        <v>1</v>
      </c>
      <c r="I46" s="8">
        <v>1</v>
      </c>
      <c r="J46" s="8">
        <f t="shared" si="2"/>
        <v>0</v>
      </c>
      <c r="K46" s="8">
        <f t="shared" si="3"/>
        <v>0</v>
      </c>
      <c r="L46" s="18"/>
    </row>
    <row r="47" spans="1:12" ht="19.5" customHeight="1">
      <c r="A47" s="15"/>
      <c r="B47" s="7"/>
      <c r="C47" s="7" t="s">
        <v>22</v>
      </c>
      <c r="D47" s="13">
        <v>0</v>
      </c>
      <c r="E47" s="16"/>
      <c r="F47" s="8">
        <v>5000</v>
      </c>
      <c r="G47" s="8"/>
      <c r="H47" s="8">
        <v>1</v>
      </c>
      <c r="I47" s="8">
        <v>1</v>
      </c>
      <c r="J47" s="8">
        <f t="shared" si="2"/>
        <v>5000</v>
      </c>
      <c r="K47" s="8">
        <f t="shared" si="3"/>
        <v>5000</v>
      </c>
      <c r="L47" s="18"/>
    </row>
    <row r="48" spans="1:12" ht="19.5" customHeight="1">
      <c r="A48" s="19"/>
      <c r="B48" s="7"/>
      <c r="C48" s="7" t="s">
        <v>23</v>
      </c>
      <c r="D48" s="13">
        <v>1</v>
      </c>
      <c r="E48" s="16"/>
      <c r="F48" s="8"/>
      <c r="G48" s="8"/>
      <c r="H48" s="8">
        <v>1</v>
      </c>
      <c r="I48" s="8">
        <v>1</v>
      </c>
      <c r="J48" s="8">
        <f t="shared" si="2"/>
        <v>0</v>
      </c>
      <c r="K48" s="8">
        <f t="shared" si="3"/>
        <v>0</v>
      </c>
      <c r="L48" s="18"/>
    </row>
    <row r="49" spans="1:12" ht="19.5" customHeight="1" thickBot="1">
      <c r="A49" s="20"/>
      <c r="B49" s="21"/>
      <c r="C49" s="22" t="s">
        <v>1</v>
      </c>
      <c r="D49" s="23"/>
      <c r="E49" s="24"/>
      <c r="F49" s="24">
        <f>SUM(F31:F45)</f>
        <v>13000</v>
      </c>
      <c r="G49" s="24">
        <f>SUM(G31:G45)</f>
        <v>2000</v>
      </c>
      <c r="H49" s="30"/>
      <c r="I49" s="24"/>
      <c r="J49" s="24">
        <f>SUM(J31:J48)</f>
        <v>68000</v>
      </c>
      <c r="K49" s="24">
        <f>SUM(K31:K48)</f>
        <v>68000</v>
      </c>
      <c r="L49" s="25"/>
    </row>
    <row r="50" spans="1:12" ht="19.5" customHeight="1">
      <c r="A50" s="31"/>
      <c r="B50" s="32"/>
      <c r="C50" s="33"/>
      <c r="D50" s="34"/>
      <c r="E50" s="35"/>
      <c r="F50" s="35"/>
      <c r="G50" s="35"/>
      <c r="H50" s="36"/>
      <c r="I50" s="35"/>
      <c r="J50" s="35"/>
      <c r="K50" s="35"/>
      <c r="L50" s="35"/>
    </row>
    <row r="51" spans="1:12" ht="19.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5"/>
    </row>
    <row r="52" spans="1:12" ht="19.5" customHeight="1">
      <c r="A52" s="31"/>
      <c r="B52" s="32"/>
      <c r="C52" s="33"/>
      <c r="D52" s="34"/>
      <c r="E52" s="35"/>
      <c r="F52" s="35"/>
      <c r="G52" s="35"/>
      <c r="H52" s="36"/>
      <c r="I52" s="35"/>
      <c r="J52" s="35"/>
      <c r="K52" s="35"/>
      <c r="L52" s="35"/>
    </row>
    <row r="53" spans="1:12" ht="19.5" customHeight="1">
      <c r="A53" s="2" t="s">
        <v>41</v>
      </c>
      <c r="B53" s="45" t="s">
        <v>29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pans="2:8" s="1" customFormat="1" ht="15">
      <c r="B90" s="43">
        <f>K49</f>
        <v>68000</v>
      </c>
      <c r="G90" s="42"/>
      <c r="H90" s="42"/>
    </row>
    <row r="91" spans="6:10" s="1" customFormat="1" ht="15">
      <c r="F91" s="39"/>
      <c r="G91" s="38"/>
      <c r="H91" s="40"/>
      <c r="I91" s="39"/>
      <c r="J91" s="39"/>
    </row>
    <row r="92" spans="6:10" s="1" customFormat="1" ht="15">
      <c r="F92" s="39"/>
      <c r="G92" s="38">
        <f>K49</f>
        <v>68000</v>
      </c>
      <c r="H92" s="41"/>
      <c r="I92" s="39"/>
      <c r="J92" s="39"/>
    </row>
    <row r="93" spans="6:10" s="1" customFormat="1" ht="15">
      <c r="F93" s="39"/>
      <c r="G93" s="38">
        <f>K27-K49</f>
        <v>133000</v>
      </c>
      <c r="H93" s="41" t="e">
        <f>G93/G91*100%</f>
        <v>#DIV/0!</v>
      </c>
      <c r="I93" s="39"/>
      <c r="J93" s="39"/>
    </row>
    <row r="94" spans="6:10" s="1" customFormat="1" ht="15">
      <c r="F94" s="39"/>
      <c r="G94" s="40"/>
      <c r="H94" s="40" t="e">
        <f>G92/G91*100%</f>
        <v>#DIV/0!</v>
      </c>
      <c r="I94" s="39"/>
      <c r="J94" s="39"/>
    </row>
    <row r="95" spans="6:10" s="1" customFormat="1" ht="15">
      <c r="F95" s="39"/>
      <c r="G95" s="39"/>
      <c r="H95" s="39"/>
      <c r="I95" s="39"/>
      <c r="J95" s="39"/>
    </row>
    <row r="97" ht="19.5" customHeight="1">
      <c r="C97" s="44"/>
    </row>
  </sheetData>
  <sheetProtection/>
  <mergeCells count="7">
    <mergeCell ref="B28:L28"/>
    <mergeCell ref="B53:L53"/>
    <mergeCell ref="B1:K1"/>
    <mergeCell ref="B2:K2"/>
    <mergeCell ref="B3:K3"/>
    <mergeCell ref="B5:K5"/>
    <mergeCell ref="B6:K6"/>
  </mergeCells>
  <printOptions/>
  <pageMargins left="0.2" right="0.22" top="0.28" bottom="0.32" header="0.29" footer="0.3"/>
  <pageSetup horizontalDpi="300" verticalDpi="300" orientation="landscape" paperSize="9" r:id="rId2"/>
  <headerFooter alignWithMargins="0">
    <oddHeader>&amp;C3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Nguyen Hung Hue</cp:lastModifiedBy>
  <cp:lastPrinted>2013-10-24T09:36:52Z</cp:lastPrinted>
  <dcterms:created xsi:type="dcterms:W3CDTF">2009-12-17T01:25:31Z</dcterms:created>
  <dcterms:modified xsi:type="dcterms:W3CDTF">2013-10-29T02:18:11Z</dcterms:modified>
  <cp:category/>
  <cp:version/>
  <cp:contentType/>
  <cp:contentStatus/>
</cp:coreProperties>
</file>